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80" i="1" l="1"/>
  <c r="L77" i="1"/>
  <c r="L73" i="1"/>
  <c r="L64" i="1"/>
  <c r="L61" i="1"/>
  <c r="L60" i="1"/>
  <c r="L31" i="1"/>
</calcChain>
</file>

<file path=xl/sharedStrings.xml><?xml version="1.0" encoding="utf-8"?>
<sst xmlns="http://schemas.openxmlformats.org/spreadsheetml/2006/main" count="248" uniqueCount="42">
  <si>
    <t>Back to Introduction</t>
  </si>
  <si>
    <r>
      <t>Urinary Tract Infections</t>
    </r>
    <r>
      <rPr>
        <b/>
        <i/>
        <sz val="14"/>
        <rFont val="Arial"/>
        <family val="2"/>
      </rPr>
      <t xml:space="preserve">  </t>
    </r>
    <r>
      <rPr>
        <b/>
        <sz val="14"/>
        <rFont val="Arial"/>
        <family val="2"/>
      </rPr>
      <t>- NHS Scotland - 2012 to 2015</t>
    </r>
  </si>
  <si>
    <t>* Due to multiple testing Bonferroni correction has been applied resulting in a low p-value being required for significance ; p-values are adjusted for the number of tests carried out on each organism</t>
  </si>
  <si>
    <t>Table 77</t>
  </si>
  <si>
    <t>Drug bacteria combinations in Gram-negative organisms - Non-susceptible - 2012 to 2015</t>
  </si>
  <si>
    <t>% non-susceptibility</t>
  </si>
  <si>
    <t>2012-2015</t>
  </si>
  <si>
    <t>Organism</t>
  </si>
  <si>
    <t>Antimicrobial</t>
  </si>
  <si>
    <t>% change</t>
  </si>
  <si>
    <t>lower</t>
  </si>
  <si>
    <t>upper</t>
  </si>
  <si>
    <t>p-value</t>
  </si>
  <si>
    <t>adj p-value</t>
  </si>
  <si>
    <t>E. coli</t>
  </si>
  <si>
    <t>Amoxicillin</t>
  </si>
  <si>
    <t>non sig</t>
  </si>
  <si>
    <t>Ampicillin</t>
  </si>
  <si>
    <t>-</t>
  </si>
  <si>
    <t>Cefotaxime</t>
  </si>
  <si>
    <t>Ceftazidime</t>
  </si>
  <si>
    <t>Cefuroxime</t>
  </si>
  <si>
    <t>Cephalexin</t>
  </si>
  <si>
    <t>Ciprofloxacin</t>
  </si>
  <si>
    <t>Co-amoxiclav</t>
  </si>
  <si>
    <t>Ertapenem</t>
  </si>
  <si>
    <t>Gentamicin</t>
  </si>
  <si>
    <t>Meropenem</t>
  </si>
  <si>
    <t>Nitrofurantoin</t>
  </si>
  <si>
    <t>Tetracycline</t>
  </si>
  <si>
    <t>Trimethoprim</t>
  </si>
  <si>
    <t>K. pneumoniae</t>
  </si>
  <si>
    <t>"-" signifies no trend in data or numbers too small for analysis</t>
  </si>
  <si>
    <t>* Data for NHS Greater Glasgow and Clyde, NHS Grampian, NHS Highland and NHS Western Isles has been excluded from analysis due to a temporary issue with transfer of data.</t>
  </si>
  <si>
    <t>Table 78</t>
  </si>
  <si>
    <t>Drug bacteria combinations in Gram-negative organisms - Resistant - 2012 to 2015</t>
  </si>
  <si>
    <t>% resistant</t>
  </si>
  <si>
    <t>Trimethoprim + Nitrofurantoin</t>
  </si>
  <si>
    <t>Trimethoprim + Nitrofurantoin + Ciprofloxacin</t>
  </si>
  <si>
    <t>Trimethoprim + Nitrofurantoin + Ciprofloxacin + Co-amoxiclav</t>
  </si>
  <si>
    <t>Trimethoprim + Nitrofurantoin + Co-amoxiclav</t>
  </si>
  <si>
    <r>
      <t>⌂</t>
    </r>
    <r>
      <rPr>
        <sz val="10"/>
        <color rgb="FFFF0000"/>
        <rFont val="Arial"/>
        <family val="2"/>
      </rPr>
      <t xml:space="preserve"> This data is only resistant isolates and </t>
    </r>
    <r>
      <rPr>
        <b/>
        <u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non-susceptible isolates (i.e. intermediate+resistant)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</si>
</sst>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"/>
    <numFmt numFmtId="167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1"/>
      <color rgb="FFC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092869"/>
      <name val="Arial"/>
      <family val="2"/>
    </font>
    <font>
      <u/>
      <sz val="10"/>
      <color rgb="FF0391BF"/>
      <name val="Arial"/>
      <family val="2"/>
    </font>
    <font>
      <b/>
      <sz val="12"/>
      <color rgb="FF00A15F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2">
    <xf numFmtId="0" fontId="0" fillId="0" borderId="0" xfId="0"/>
    <xf numFmtId="0" fontId="8" fillId="0" borderId="0" xfId="1" applyFont="1" applyFill="1" applyBorder="1"/>
    <xf numFmtId="1" fontId="8" fillId="0" borderId="0" xfId="1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166" fontId="2" fillId="0" borderId="0" xfId="5" applyNumberFormat="1" applyFont="1" applyFill="1" applyBorder="1" applyAlignment="1">
      <alignment horizontal="center"/>
    </xf>
    <xf numFmtId="166" fontId="2" fillId="0" borderId="9" xfId="5" applyNumberFormat="1" applyFont="1" applyFill="1" applyBorder="1" applyAlignment="1">
      <alignment horizontal="center"/>
    </xf>
    <xf numFmtId="0" fontId="12" fillId="0" borderId="0" xfId="1" applyFont="1" applyFill="1" applyBorder="1"/>
    <xf numFmtId="164" fontId="12" fillId="0" borderId="0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3" fillId="2" borderId="0" xfId="2" applyFont="1" applyFill="1" applyBorder="1" applyAlignment="1"/>
    <xf numFmtId="0" fontId="13" fillId="2" borderId="0" xfId="3" applyFont="1" applyFill="1" applyBorder="1" applyAlignment="1" applyProtection="1">
      <alignment horizontal="left"/>
    </xf>
    <xf numFmtId="1" fontId="5" fillId="2" borderId="0" xfId="0" applyNumberFormat="1" applyFont="1" applyFill="1" applyBorder="1"/>
    <xf numFmtId="1" fontId="7" fillId="2" borderId="0" xfId="0" applyNumberFormat="1" applyFont="1" applyFill="1" applyBorder="1"/>
    <xf numFmtId="1" fontId="12" fillId="0" borderId="0" xfId="1" applyNumberFormat="1" applyFont="1" applyFill="1" applyBorder="1"/>
    <xf numFmtId="0" fontId="9" fillId="2" borderId="0" xfId="0" applyFont="1" applyFill="1" applyBorder="1"/>
    <xf numFmtId="0" fontId="14" fillId="2" borderId="0" xfId="4" applyFont="1" applyFill="1" applyBorder="1"/>
    <xf numFmtId="0" fontId="12" fillId="0" borderId="1" xfId="1" applyFont="1" applyFill="1" applyBorder="1"/>
    <xf numFmtId="164" fontId="10" fillId="0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1" fontId="10" fillId="0" borderId="5" xfId="1" applyNumberFormat="1" applyFont="1" applyFill="1" applyBorder="1" applyAlignment="1">
      <alignment horizontal="center"/>
    </xf>
    <xf numFmtId="1" fontId="10" fillId="0" borderId="4" xfId="1" applyNumberFormat="1" applyFont="1" applyFill="1" applyBorder="1" applyAlignment="1">
      <alignment horizontal="center"/>
    </xf>
    <xf numFmtId="164" fontId="10" fillId="0" borderId="5" xfId="1" applyNumberFormat="1" applyFont="1" applyFill="1" applyBorder="1" applyAlignment="1">
      <alignment horizontal="center" wrapText="1"/>
    </xf>
    <xf numFmtId="164" fontId="10" fillId="0" borderId="4" xfId="1" applyNumberFormat="1" applyFont="1" applyFill="1" applyBorder="1" applyAlignment="1">
      <alignment horizontal="center"/>
    </xf>
    <xf numFmtId="165" fontId="10" fillId="0" borderId="4" xfId="1" applyNumberFormat="1" applyFont="1" applyFill="1" applyBorder="1" applyAlignment="1">
      <alignment horizontal="center"/>
    </xf>
    <xf numFmtId="165" fontId="10" fillId="0" borderId="4" xfId="1" applyNumberFormat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vertical="center" wrapText="1"/>
    </xf>
    <xf numFmtId="0" fontId="2" fillId="0" borderId="2" xfId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/>
    <xf numFmtId="164" fontId="2" fillId="0" borderId="8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15" fillId="0" borderId="0" xfId="1" applyFont="1" applyFill="1" applyBorder="1" applyAlignment="1"/>
    <xf numFmtId="0" fontId="16" fillId="0" borderId="0" xfId="1" applyFont="1" applyFill="1" applyBorder="1"/>
    <xf numFmtId="0" fontId="11" fillId="0" borderId="0" xfId="1" applyFont="1" applyFill="1" applyBorder="1"/>
    <xf numFmtId="0" fontId="11" fillId="0" borderId="2" xfId="1" applyFont="1" applyFill="1" applyBorder="1"/>
    <xf numFmtId="164" fontId="11" fillId="0" borderId="2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1" fontId="11" fillId="0" borderId="5" xfId="1" applyNumberFormat="1" applyFont="1" applyFill="1" applyBorder="1" applyAlignment="1">
      <alignment horizontal="center"/>
    </xf>
    <xf numFmtId="1" fontId="11" fillId="0" borderId="4" xfId="1" applyNumberFormat="1" applyFont="1" applyFill="1" applyBorder="1" applyAlignment="1">
      <alignment horizontal="center"/>
    </xf>
    <xf numFmtId="1" fontId="11" fillId="0" borderId="11" xfId="1" applyNumberFormat="1" applyFont="1" applyFill="1" applyBorder="1" applyAlignment="1">
      <alignment horizontal="center"/>
    </xf>
    <xf numFmtId="164" fontId="11" fillId="0" borderId="5" xfId="1" applyNumberFormat="1" applyFont="1" applyFill="1" applyBorder="1" applyAlignment="1">
      <alignment horizontal="center" wrapText="1"/>
    </xf>
    <xf numFmtId="164" fontId="11" fillId="0" borderId="4" xfId="1" applyNumberFormat="1" applyFont="1" applyFill="1" applyBorder="1" applyAlignment="1">
      <alignment horizontal="center"/>
    </xf>
    <xf numFmtId="165" fontId="11" fillId="0" borderId="4" xfId="1" applyNumberFormat="1" applyFont="1" applyFill="1" applyBorder="1" applyAlignment="1">
      <alignment horizontal="center"/>
    </xf>
    <xf numFmtId="165" fontId="11" fillId="0" borderId="4" xfId="1" applyNumberFormat="1" applyFont="1" applyFill="1" applyBorder="1" applyAlignment="1">
      <alignment horizontal="center" wrapText="1"/>
    </xf>
    <xf numFmtId="0" fontId="2" fillId="0" borderId="12" xfId="1" applyFont="1" applyFill="1" applyBorder="1"/>
    <xf numFmtId="164" fontId="2" fillId="0" borderId="3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</cellXfs>
  <cellStyles count="6">
    <cellStyle name="Hyperlink" xfId="3" builtinId="8"/>
    <cellStyle name="Normal" xfId="0" builtinId="0"/>
    <cellStyle name="Normal 11 10 2 3" xfId="1"/>
    <cellStyle name="Normal 21 3" xfId="5"/>
    <cellStyle name="Normal 3 3 7 7" xfId="4"/>
    <cellStyle name="Normal 4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11207</xdr:rowOff>
    </xdr:from>
    <xdr:to>
      <xdr:col>1</xdr:col>
      <xdr:colOff>608492</xdr:colOff>
      <xdr:row>6</xdr:row>
      <xdr:rowOff>69195</xdr:rowOff>
    </xdr:to>
    <xdr:pic>
      <xdr:nvPicPr>
        <xdr:cNvPr id="3" name="Picture 2" descr="NS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01" y="72167"/>
          <a:ext cx="811991" cy="781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70" workbookViewId="0">
      <selection sqref="A1:M92"/>
    </sheetView>
  </sheetViews>
  <sheetFormatPr defaultRowHeight="14.4" x14ac:dyDescent="0.3"/>
  <cols>
    <col min="2" max="2" width="14.109375" customWidth="1"/>
    <col min="3" max="3" width="12.5546875" customWidth="1"/>
  </cols>
  <sheetData>
    <row r="1" spans="1:13" x14ac:dyDescent="0.3">
      <c r="A1" s="7"/>
      <c r="B1" s="7"/>
      <c r="C1" s="7"/>
      <c r="D1" s="7"/>
      <c r="E1" s="8"/>
      <c r="F1" s="8"/>
      <c r="G1" s="8"/>
      <c r="H1" s="8"/>
      <c r="I1" s="8"/>
      <c r="J1" s="8"/>
      <c r="K1" s="8"/>
      <c r="L1" s="9"/>
      <c r="M1" s="9"/>
    </row>
    <row r="2" spans="1:13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3">
      <c r="A9" s="10"/>
      <c r="B9" s="11" t="s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7.399999999999999" x14ac:dyDescent="0.3">
      <c r="A11" s="10"/>
      <c r="B11" s="12" t="s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3">
      <c r="A13" s="10"/>
      <c r="B13" s="13" t="s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3">
      <c r="A14" s="7"/>
      <c r="B14" s="7"/>
      <c r="C14" s="7"/>
      <c r="D14" s="7"/>
      <c r="E14" s="14"/>
      <c r="F14" s="1"/>
      <c r="G14" s="8"/>
      <c r="H14" s="8"/>
      <c r="I14" s="8"/>
      <c r="J14" s="2"/>
      <c r="K14" s="9"/>
      <c r="L14" s="9"/>
      <c r="M14" s="9"/>
    </row>
    <row r="15" spans="1:13" ht="15.6" x14ac:dyDescent="0.3">
      <c r="A15" s="7"/>
      <c r="B15" s="15" t="s">
        <v>3</v>
      </c>
      <c r="C15" s="7"/>
      <c r="D15" s="7"/>
      <c r="E15" s="14"/>
      <c r="F15" s="1"/>
      <c r="G15" s="8"/>
      <c r="H15" s="8"/>
      <c r="I15" s="8"/>
      <c r="J15" s="2"/>
      <c r="K15" s="9"/>
      <c r="L15" s="9"/>
      <c r="M15" s="9"/>
    </row>
    <row r="16" spans="1:13" ht="15.6" x14ac:dyDescent="0.3">
      <c r="A16" s="7"/>
      <c r="B16" s="16" t="s">
        <v>4</v>
      </c>
      <c r="C16" s="7"/>
      <c r="D16" s="7"/>
      <c r="E16" s="14"/>
      <c r="F16" s="1"/>
      <c r="G16" s="8"/>
      <c r="H16" s="8"/>
      <c r="I16" s="8"/>
      <c r="J16" s="2"/>
      <c r="K16" s="9"/>
      <c r="L16" s="9"/>
      <c r="M16" s="9"/>
    </row>
    <row r="17" spans="1:13" x14ac:dyDescent="0.3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9"/>
      <c r="M17" s="9"/>
    </row>
    <row r="18" spans="1:13" x14ac:dyDescent="0.3">
      <c r="A18" s="7"/>
      <c r="B18" s="7"/>
      <c r="C18" s="17"/>
      <c r="D18" s="18" t="s">
        <v>5</v>
      </c>
      <c r="E18" s="19"/>
      <c r="F18" s="19"/>
      <c r="G18" s="20"/>
      <c r="H18" s="21" t="s">
        <v>6</v>
      </c>
      <c r="I18" s="22"/>
      <c r="J18" s="22"/>
      <c r="K18" s="22"/>
      <c r="L18" s="22"/>
      <c r="M18" s="7"/>
    </row>
    <row r="19" spans="1:13" ht="27.6" thickBot="1" x14ac:dyDescent="0.35">
      <c r="A19" s="7"/>
      <c r="B19" s="3" t="s">
        <v>7</v>
      </c>
      <c r="C19" s="4" t="s">
        <v>8</v>
      </c>
      <c r="D19" s="23">
        <v>2012</v>
      </c>
      <c r="E19" s="24">
        <v>2013</v>
      </c>
      <c r="F19" s="24">
        <v>2014</v>
      </c>
      <c r="G19" s="24">
        <v>2015</v>
      </c>
      <c r="H19" s="25" t="s">
        <v>9</v>
      </c>
      <c r="I19" s="26" t="s">
        <v>10</v>
      </c>
      <c r="J19" s="26" t="s">
        <v>11</v>
      </c>
      <c r="K19" s="27" t="s">
        <v>12</v>
      </c>
      <c r="L19" s="28" t="s">
        <v>13</v>
      </c>
      <c r="M19" s="7"/>
    </row>
    <row r="20" spans="1:13" x14ac:dyDescent="0.3">
      <c r="A20" s="7"/>
      <c r="B20" s="29" t="s">
        <v>14</v>
      </c>
      <c r="C20" s="30" t="s">
        <v>15</v>
      </c>
      <c r="D20" s="31">
        <v>51.38</v>
      </c>
      <c r="E20" s="32">
        <v>54.44</v>
      </c>
      <c r="F20" s="32">
        <v>55.7</v>
      </c>
      <c r="G20" s="32">
        <v>53.25</v>
      </c>
      <c r="H20" s="31">
        <v>1.83</v>
      </c>
      <c r="I20" s="32">
        <v>0.11</v>
      </c>
      <c r="J20" s="32">
        <v>3.59</v>
      </c>
      <c r="K20" s="33">
        <v>3.7199999999999997E-2</v>
      </c>
      <c r="L20" s="5" t="s">
        <v>16</v>
      </c>
      <c r="M20" s="7"/>
    </row>
    <row r="21" spans="1:13" x14ac:dyDescent="0.3">
      <c r="A21" s="7"/>
      <c r="B21" s="34"/>
      <c r="C21" s="30" t="s">
        <v>17</v>
      </c>
      <c r="D21" s="31">
        <v>55.72</v>
      </c>
      <c r="E21" s="32">
        <v>55.43</v>
      </c>
      <c r="F21" s="32">
        <v>55.28</v>
      </c>
      <c r="G21" s="32">
        <v>56.48</v>
      </c>
      <c r="H21" s="31" t="s">
        <v>18</v>
      </c>
      <c r="I21" s="32" t="s">
        <v>18</v>
      </c>
      <c r="J21" s="32" t="s">
        <v>18</v>
      </c>
      <c r="K21" s="32" t="s">
        <v>18</v>
      </c>
      <c r="L21" s="33" t="s">
        <v>18</v>
      </c>
      <c r="M21" s="7"/>
    </row>
    <row r="22" spans="1:13" x14ac:dyDescent="0.3">
      <c r="A22" s="7"/>
      <c r="B22" s="34"/>
      <c r="C22" s="30" t="s">
        <v>19</v>
      </c>
      <c r="D22" s="31">
        <v>5.73</v>
      </c>
      <c r="E22" s="32">
        <v>6.04</v>
      </c>
      <c r="F22" s="32">
        <v>5.42</v>
      </c>
      <c r="G22" s="32">
        <v>5.78</v>
      </c>
      <c r="H22" s="31" t="s">
        <v>18</v>
      </c>
      <c r="I22" s="32" t="s">
        <v>18</v>
      </c>
      <c r="J22" s="32" t="s">
        <v>18</v>
      </c>
      <c r="K22" s="32" t="s">
        <v>18</v>
      </c>
      <c r="L22" s="33" t="s">
        <v>18</v>
      </c>
      <c r="M22" s="7"/>
    </row>
    <row r="23" spans="1:13" x14ac:dyDescent="0.3">
      <c r="A23" s="7"/>
      <c r="B23" s="34"/>
      <c r="C23" s="30" t="s">
        <v>20</v>
      </c>
      <c r="D23" s="31">
        <v>5.58</v>
      </c>
      <c r="E23" s="32">
        <v>5.21</v>
      </c>
      <c r="F23" s="32">
        <v>4.95</v>
      </c>
      <c r="G23" s="32">
        <v>5.41</v>
      </c>
      <c r="H23" s="31" t="s">
        <v>18</v>
      </c>
      <c r="I23" s="32" t="s">
        <v>18</v>
      </c>
      <c r="J23" s="32" t="s">
        <v>18</v>
      </c>
      <c r="K23" s="32" t="s">
        <v>18</v>
      </c>
      <c r="L23" s="33" t="s">
        <v>18</v>
      </c>
      <c r="M23" s="7"/>
    </row>
    <row r="24" spans="1:13" x14ac:dyDescent="0.3">
      <c r="A24" s="7"/>
      <c r="B24" s="34"/>
      <c r="C24" s="30" t="s">
        <v>21</v>
      </c>
      <c r="D24" s="31">
        <v>11.67</v>
      </c>
      <c r="E24" s="32">
        <v>11.9</v>
      </c>
      <c r="F24" s="32">
        <v>12.16</v>
      </c>
      <c r="G24" s="32">
        <v>12.63</v>
      </c>
      <c r="H24" s="31">
        <v>2.63</v>
      </c>
      <c r="I24" s="32">
        <v>0.24</v>
      </c>
      <c r="J24" s="32">
        <v>5.07</v>
      </c>
      <c r="K24" s="33">
        <v>3.0599999999999999E-2</v>
      </c>
      <c r="L24" s="5" t="s">
        <v>16</v>
      </c>
      <c r="M24" s="7"/>
    </row>
    <row r="25" spans="1:13" x14ac:dyDescent="0.3">
      <c r="A25" s="7"/>
      <c r="B25" s="34"/>
      <c r="C25" s="30" t="s">
        <v>22</v>
      </c>
      <c r="D25" s="31">
        <v>7.92</v>
      </c>
      <c r="E25" s="32">
        <v>7.91</v>
      </c>
      <c r="F25" s="32">
        <v>7.64</v>
      </c>
      <c r="G25" s="32">
        <v>7.99</v>
      </c>
      <c r="H25" s="31" t="s">
        <v>18</v>
      </c>
      <c r="I25" s="32" t="s">
        <v>18</v>
      </c>
      <c r="J25" s="32" t="s">
        <v>18</v>
      </c>
      <c r="K25" s="32" t="s">
        <v>18</v>
      </c>
      <c r="L25" s="33" t="s">
        <v>18</v>
      </c>
      <c r="M25" s="7"/>
    </row>
    <row r="26" spans="1:13" x14ac:dyDescent="0.3">
      <c r="A26" s="7"/>
      <c r="B26" s="34"/>
      <c r="C26" s="30" t="s">
        <v>23</v>
      </c>
      <c r="D26" s="31">
        <v>12.96</v>
      </c>
      <c r="E26" s="32">
        <v>14.21</v>
      </c>
      <c r="F26" s="32">
        <v>13.93</v>
      </c>
      <c r="G26" s="32">
        <v>13.93</v>
      </c>
      <c r="H26" s="31">
        <v>1.96</v>
      </c>
      <c r="I26" s="32">
        <v>-0.23</v>
      </c>
      <c r="J26" s="32">
        <v>4.21</v>
      </c>
      <c r="K26" s="33">
        <v>8.0100000000000005E-2</v>
      </c>
      <c r="L26" s="5" t="s">
        <v>16</v>
      </c>
      <c r="M26" s="7"/>
    </row>
    <row r="27" spans="1:13" x14ac:dyDescent="0.3">
      <c r="A27" s="7"/>
      <c r="B27" s="34"/>
      <c r="C27" s="30" t="s">
        <v>24</v>
      </c>
      <c r="D27" s="31">
        <v>23.03</v>
      </c>
      <c r="E27" s="32">
        <v>23.83</v>
      </c>
      <c r="F27" s="32">
        <v>24.27</v>
      </c>
      <c r="G27" s="32">
        <v>24.24</v>
      </c>
      <c r="H27" s="31">
        <v>1.73</v>
      </c>
      <c r="I27" s="32">
        <v>0.16</v>
      </c>
      <c r="J27" s="32">
        <v>3.33</v>
      </c>
      <c r="K27" s="33">
        <v>3.04E-2</v>
      </c>
      <c r="L27" s="5" t="s">
        <v>16</v>
      </c>
      <c r="M27" s="7"/>
    </row>
    <row r="28" spans="1:13" x14ac:dyDescent="0.3">
      <c r="A28" s="7"/>
      <c r="B28" s="34"/>
      <c r="C28" s="30" t="s">
        <v>25</v>
      </c>
      <c r="D28" s="31">
        <v>0.12</v>
      </c>
      <c r="E28" s="32">
        <v>0.17</v>
      </c>
      <c r="F28" s="32">
        <v>0.1</v>
      </c>
      <c r="G28" s="32">
        <v>0.13</v>
      </c>
      <c r="H28" s="31" t="s">
        <v>18</v>
      </c>
      <c r="I28" s="32" t="s">
        <v>18</v>
      </c>
      <c r="J28" s="32" t="s">
        <v>18</v>
      </c>
      <c r="K28" s="32" t="s">
        <v>18</v>
      </c>
      <c r="L28" s="33" t="s">
        <v>18</v>
      </c>
      <c r="M28" s="7"/>
    </row>
    <row r="29" spans="1:13" x14ac:dyDescent="0.3">
      <c r="A29" s="7"/>
      <c r="B29" s="34"/>
      <c r="C29" s="30" t="s">
        <v>26</v>
      </c>
      <c r="D29" s="31">
        <v>5.59</v>
      </c>
      <c r="E29" s="32">
        <v>5.55</v>
      </c>
      <c r="F29" s="32">
        <v>5.54</v>
      </c>
      <c r="G29" s="32">
        <v>6.44</v>
      </c>
      <c r="H29" s="31">
        <v>4.47</v>
      </c>
      <c r="I29" s="32">
        <v>0.85</v>
      </c>
      <c r="J29" s="32">
        <v>8.2100000000000009</v>
      </c>
      <c r="K29" s="33">
        <v>1.4999999999999999E-2</v>
      </c>
      <c r="L29" s="5" t="s">
        <v>16</v>
      </c>
      <c r="M29" s="7"/>
    </row>
    <row r="30" spans="1:13" x14ac:dyDescent="0.3">
      <c r="A30" s="7"/>
      <c r="B30" s="34"/>
      <c r="C30" s="30" t="s">
        <v>27</v>
      </c>
      <c r="D30" s="31">
        <v>0.04</v>
      </c>
      <c r="E30" s="32">
        <v>0.02</v>
      </c>
      <c r="F30" s="32">
        <v>0.01</v>
      </c>
      <c r="G30" s="32">
        <v>0.02</v>
      </c>
      <c r="H30" s="31" t="s">
        <v>18</v>
      </c>
      <c r="I30" s="32" t="s">
        <v>18</v>
      </c>
      <c r="J30" s="32" t="s">
        <v>18</v>
      </c>
      <c r="K30" s="32" t="s">
        <v>18</v>
      </c>
      <c r="L30" s="33" t="s">
        <v>18</v>
      </c>
      <c r="M30" s="7"/>
    </row>
    <row r="31" spans="1:13" x14ac:dyDescent="0.3">
      <c r="A31" s="7"/>
      <c r="B31" s="34"/>
      <c r="C31" s="30" t="s">
        <v>28</v>
      </c>
      <c r="D31" s="31">
        <v>6.68</v>
      </c>
      <c r="E31" s="32">
        <v>3.67</v>
      </c>
      <c r="F31" s="32">
        <v>3.31</v>
      </c>
      <c r="G31" s="32">
        <v>3.2</v>
      </c>
      <c r="H31" s="31">
        <v>-23.21</v>
      </c>
      <c r="I31" s="32">
        <v>-26.44</v>
      </c>
      <c r="J31" s="32">
        <v>-19.84</v>
      </c>
      <c r="K31" s="33">
        <v>0</v>
      </c>
      <c r="L31" s="35">
        <f>K31*7</f>
        <v>0</v>
      </c>
      <c r="M31" s="7"/>
    </row>
    <row r="32" spans="1:13" x14ac:dyDescent="0.3">
      <c r="A32" s="7"/>
      <c r="B32" s="34"/>
      <c r="C32" s="30" t="s">
        <v>29</v>
      </c>
      <c r="D32" s="31">
        <v>28.89</v>
      </c>
      <c r="E32" s="32">
        <v>30</v>
      </c>
      <c r="F32" s="32">
        <v>29.86</v>
      </c>
      <c r="G32" s="32">
        <v>30.8</v>
      </c>
      <c r="H32" s="31" t="s">
        <v>18</v>
      </c>
      <c r="I32" s="32" t="s">
        <v>18</v>
      </c>
      <c r="J32" s="32" t="s">
        <v>18</v>
      </c>
      <c r="K32" s="32" t="s">
        <v>18</v>
      </c>
      <c r="L32" s="33" t="s">
        <v>18</v>
      </c>
      <c r="M32" s="7"/>
    </row>
    <row r="33" spans="1:13" x14ac:dyDescent="0.3">
      <c r="A33" s="7"/>
      <c r="B33" s="36"/>
      <c r="C33" s="37" t="s">
        <v>30</v>
      </c>
      <c r="D33" s="38">
        <v>35.03</v>
      </c>
      <c r="E33" s="39">
        <v>36.840000000000003</v>
      </c>
      <c r="F33" s="39">
        <v>36.04</v>
      </c>
      <c r="G33" s="39">
        <v>37.090000000000003</v>
      </c>
      <c r="H33" s="38">
        <v>1.49</v>
      </c>
      <c r="I33" s="39">
        <v>0.32</v>
      </c>
      <c r="J33" s="39">
        <v>2.67</v>
      </c>
      <c r="K33" s="40">
        <v>1.21E-2</v>
      </c>
      <c r="L33" s="6" t="s">
        <v>16</v>
      </c>
      <c r="M33" s="7"/>
    </row>
    <row r="34" spans="1:13" x14ac:dyDescent="0.3">
      <c r="A34" s="7"/>
      <c r="B34" s="41" t="s">
        <v>31</v>
      </c>
      <c r="C34" s="30" t="s">
        <v>19</v>
      </c>
      <c r="D34" s="31">
        <v>8.5399999999999991</v>
      </c>
      <c r="E34" s="32">
        <v>6.11</v>
      </c>
      <c r="F34" s="32">
        <v>5.7</v>
      </c>
      <c r="G34" s="32">
        <v>9.18</v>
      </c>
      <c r="H34" s="31" t="s">
        <v>18</v>
      </c>
      <c r="I34" s="32" t="s">
        <v>18</v>
      </c>
      <c r="J34" s="32" t="s">
        <v>18</v>
      </c>
      <c r="K34" s="32" t="s">
        <v>18</v>
      </c>
      <c r="L34" s="33" t="s">
        <v>18</v>
      </c>
      <c r="M34" s="7"/>
    </row>
    <row r="35" spans="1:13" x14ac:dyDescent="0.3">
      <c r="A35" s="7"/>
      <c r="B35" s="34"/>
      <c r="C35" s="30" t="s">
        <v>20</v>
      </c>
      <c r="D35" s="31">
        <v>8.74</v>
      </c>
      <c r="E35" s="32">
        <v>6.66</v>
      </c>
      <c r="F35" s="32">
        <v>6.57</v>
      </c>
      <c r="G35" s="32">
        <v>9.48</v>
      </c>
      <c r="H35" s="31" t="s">
        <v>18</v>
      </c>
      <c r="I35" s="32" t="s">
        <v>18</v>
      </c>
      <c r="J35" s="32" t="s">
        <v>18</v>
      </c>
      <c r="K35" s="32" t="s">
        <v>18</v>
      </c>
      <c r="L35" s="33" t="s">
        <v>18</v>
      </c>
      <c r="M35" s="7"/>
    </row>
    <row r="36" spans="1:13" x14ac:dyDescent="0.3">
      <c r="A36" s="7"/>
      <c r="B36" s="34"/>
      <c r="C36" s="30" t="s">
        <v>21</v>
      </c>
      <c r="D36" s="31">
        <v>14.63</v>
      </c>
      <c r="E36" s="32">
        <v>11.79</v>
      </c>
      <c r="F36" s="32">
        <v>13.25</v>
      </c>
      <c r="G36" s="32">
        <v>16.190000000000001</v>
      </c>
      <c r="H36" s="31">
        <v>4.4800000000000004</v>
      </c>
      <c r="I36" s="32">
        <v>-2.52</v>
      </c>
      <c r="J36" s="32">
        <v>11.99</v>
      </c>
      <c r="K36" s="33">
        <v>0.21560000000000001</v>
      </c>
      <c r="L36" s="5" t="s">
        <v>16</v>
      </c>
      <c r="M36" s="7"/>
    </row>
    <row r="37" spans="1:13" x14ac:dyDescent="0.3">
      <c r="A37" s="7"/>
      <c r="B37" s="34"/>
      <c r="C37" s="30" t="s">
        <v>22</v>
      </c>
      <c r="D37" s="31">
        <v>12.05</v>
      </c>
      <c r="E37" s="32">
        <v>8.41</v>
      </c>
      <c r="F37" s="32">
        <v>7.46</v>
      </c>
      <c r="G37" s="32">
        <v>10.58</v>
      </c>
      <c r="H37" s="31">
        <v>-5.51</v>
      </c>
      <c r="I37" s="32">
        <v>-13.29</v>
      </c>
      <c r="J37" s="32">
        <v>2.96</v>
      </c>
      <c r="K37" s="33">
        <v>0.19550000000000001</v>
      </c>
      <c r="L37" s="5" t="s">
        <v>16</v>
      </c>
      <c r="M37" s="7"/>
    </row>
    <row r="38" spans="1:13" x14ac:dyDescent="0.3">
      <c r="A38" s="7"/>
      <c r="B38" s="34"/>
      <c r="C38" s="30" t="s">
        <v>23</v>
      </c>
      <c r="D38" s="31">
        <v>9.35</v>
      </c>
      <c r="E38" s="32">
        <v>9.5</v>
      </c>
      <c r="F38" s="32">
        <v>10.24</v>
      </c>
      <c r="G38" s="32">
        <v>11.15</v>
      </c>
      <c r="H38" s="31">
        <v>6.32</v>
      </c>
      <c r="I38" s="32">
        <v>-2.1800000000000002</v>
      </c>
      <c r="J38" s="32">
        <v>15.56</v>
      </c>
      <c r="K38" s="33">
        <v>0.14949999999999999</v>
      </c>
      <c r="L38" s="5" t="s">
        <v>16</v>
      </c>
      <c r="M38" s="7"/>
    </row>
    <row r="39" spans="1:13" x14ac:dyDescent="0.3">
      <c r="A39" s="7"/>
      <c r="B39" s="34"/>
      <c r="C39" s="30" t="s">
        <v>24</v>
      </c>
      <c r="D39" s="31">
        <v>12.28</v>
      </c>
      <c r="E39" s="32">
        <v>14.08</v>
      </c>
      <c r="F39" s="32">
        <v>12.66</v>
      </c>
      <c r="G39" s="32">
        <v>16.88</v>
      </c>
      <c r="H39" s="31">
        <v>9.39</v>
      </c>
      <c r="I39" s="32">
        <v>2.04</v>
      </c>
      <c r="J39" s="32">
        <v>17.27</v>
      </c>
      <c r="K39" s="33">
        <v>1.14E-2</v>
      </c>
      <c r="L39" s="5" t="s">
        <v>16</v>
      </c>
      <c r="M39" s="7"/>
    </row>
    <row r="40" spans="1:13" x14ac:dyDescent="0.3">
      <c r="A40" s="7"/>
      <c r="B40" s="34"/>
      <c r="C40" s="30" t="s">
        <v>25</v>
      </c>
      <c r="D40" s="31">
        <v>0.51</v>
      </c>
      <c r="E40" s="32">
        <v>0.33</v>
      </c>
      <c r="F40" s="32">
        <v>0.77</v>
      </c>
      <c r="G40" s="32">
        <v>0.79</v>
      </c>
      <c r="H40" s="31">
        <v>24.06</v>
      </c>
      <c r="I40" s="32">
        <v>-13.83</v>
      </c>
      <c r="J40" s="32">
        <v>78.62</v>
      </c>
      <c r="K40" s="33">
        <v>0.2462</v>
      </c>
      <c r="L40" s="5" t="s">
        <v>16</v>
      </c>
      <c r="M40" s="7"/>
    </row>
    <row r="41" spans="1:13" x14ac:dyDescent="0.3">
      <c r="A41" s="7"/>
      <c r="B41" s="34"/>
      <c r="C41" s="30" t="s">
        <v>26</v>
      </c>
      <c r="D41" s="31">
        <v>7.22</v>
      </c>
      <c r="E41" s="32">
        <v>5.79</v>
      </c>
      <c r="F41" s="32">
        <v>5.12</v>
      </c>
      <c r="G41" s="32">
        <v>8.69</v>
      </c>
      <c r="H41" s="31">
        <v>5.79</v>
      </c>
      <c r="I41" s="32">
        <v>-4.7</v>
      </c>
      <c r="J41" s="32">
        <v>17.440000000000001</v>
      </c>
      <c r="K41" s="33">
        <v>0.29089999999999999</v>
      </c>
      <c r="L41" s="5" t="s">
        <v>16</v>
      </c>
      <c r="M41" s="7"/>
    </row>
    <row r="42" spans="1:13" x14ac:dyDescent="0.3">
      <c r="A42" s="7"/>
      <c r="B42" s="34"/>
      <c r="C42" s="30" t="s">
        <v>27</v>
      </c>
      <c r="D42" s="31">
        <v>0.2</v>
      </c>
      <c r="E42" s="32">
        <v>0.22</v>
      </c>
      <c r="F42" s="32">
        <v>0</v>
      </c>
      <c r="G42" s="32">
        <v>0.3</v>
      </c>
      <c r="H42" s="31" t="s">
        <v>18</v>
      </c>
      <c r="I42" s="32" t="s">
        <v>18</v>
      </c>
      <c r="J42" s="32" t="s">
        <v>18</v>
      </c>
      <c r="K42" s="32" t="s">
        <v>18</v>
      </c>
      <c r="L42" s="33" t="s">
        <v>18</v>
      </c>
      <c r="M42" s="7"/>
    </row>
    <row r="43" spans="1:13" x14ac:dyDescent="0.3">
      <c r="A43" s="7"/>
      <c r="B43" s="34"/>
      <c r="C43" s="30" t="s">
        <v>28</v>
      </c>
      <c r="D43" s="31">
        <v>71.56</v>
      </c>
      <c r="E43" s="32">
        <v>67.52</v>
      </c>
      <c r="F43" s="32">
        <v>71.37</v>
      </c>
      <c r="G43" s="32">
        <v>65.44</v>
      </c>
      <c r="H43" s="31">
        <v>-2.08</v>
      </c>
      <c r="I43" s="32">
        <v>-3.99</v>
      </c>
      <c r="J43" s="32">
        <v>-0.13</v>
      </c>
      <c r="K43" s="33">
        <v>3.7100000000000001E-2</v>
      </c>
      <c r="L43" s="5" t="s">
        <v>16</v>
      </c>
      <c r="M43" s="7"/>
    </row>
    <row r="44" spans="1:13" x14ac:dyDescent="0.3">
      <c r="A44" s="7"/>
      <c r="B44" s="34"/>
      <c r="C44" s="30" t="s">
        <v>29</v>
      </c>
      <c r="D44" s="31">
        <v>28.92</v>
      </c>
      <c r="E44" s="32">
        <v>20.77</v>
      </c>
      <c r="F44" s="32">
        <v>23.55</v>
      </c>
      <c r="G44" s="32">
        <v>25.49</v>
      </c>
      <c r="H44" s="31" t="s">
        <v>18</v>
      </c>
      <c r="I44" s="32" t="s">
        <v>18</v>
      </c>
      <c r="J44" s="32" t="s">
        <v>18</v>
      </c>
      <c r="K44" s="32" t="s">
        <v>18</v>
      </c>
      <c r="L44" s="33" t="s">
        <v>18</v>
      </c>
      <c r="M44" s="7"/>
    </row>
    <row r="45" spans="1:13" x14ac:dyDescent="0.3">
      <c r="A45" s="7"/>
      <c r="B45" s="34"/>
      <c r="C45" s="30" t="s">
        <v>30</v>
      </c>
      <c r="D45" s="31">
        <v>29.95</v>
      </c>
      <c r="E45" s="32">
        <v>32.21</v>
      </c>
      <c r="F45" s="32">
        <v>30.63</v>
      </c>
      <c r="G45" s="32">
        <v>33.17</v>
      </c>
      <c r="H45" s="31" t="s">
        <v>18</v>
      </c>
      <c r="I45" s="32" t="s">
        <v>18</v>
      </c>
      <c r="J45" s="32" t="s">
        <v>18</v>
      </c>
      <c r="K45" s="32" t="s">
        <v>18</v>
      </c>
      <c r="L45" s="33" t="s">
        <v>18</v>
      </c>
      <c r="M45" s="7"/>
    </row>
    <row r="46" spans="1:13" x14ac:dyDescent="0.3">
      <c r="A46" s="7"/>
      <c r="B46" s="7"/>
      <c r="C46" s="7"/>
      <c r="D46" s="8"/>
      <c r="E46" s="8"/>
      <c r="F46" s="8"/>
      <c r="G46" s="8"/>
      <c r="H46" s="8"/>
      <c r="I46" s="8"/>
      <c r="J46" s="8"/>
      <c r="K46" s="9"/>
      <c r="L46" s="9"/>
      <c r="M46" s="7"/>
    </row>
    <row r="47" spans="1:13" x14ac:dyDescent="0.3">
      <c r="A47" s="7"/>
      <c r="B47" s="42" t="s">
        <v>32</v>
      </c>
      <c r="C47" s="7"/>
      <c r="D47" s="8"/>
      <c r="E47" s="8"/>
      <c r="F47" s="8"/>
      <c r="G47" s="8"/>
      <c r="H47" s="8"/>
      <c r="I47" s="8"/>
      <c r="J47" s="8"/>
      <c r="K47" s="9"/>
      <c r="L47" s="9"/>
      <c r="M47" s="7"/>
    </row>
    <row r="48" spans="1:13" x14ac:dyDescent="0.3">
      <c r="A48" s="7"/>
      <c r="B48" s="42"/>
      <c r="C48" s="7"/>
      <c r="D48" s="8"/>
      <c r="E48" s="8"/>
      <c r="F48" s="8"/>
      <c r="G48" s="8"/>
      <c r="H48" s="8"/>
      <c r="I48" s="8"/>
      <c r="J48" s="8"/>
      <c r="K48" s="9"/>
      <c r="L48" s="9"/>
      <c r="M48" s="7"/>
    </row>
    <row r="49" spans="1:13" x14ac:dyDescent="0.3">
      <c r="A49" s="7"/>
      <c r="B49" s="43" t="s">
        <v>33</v>
      </c>
      <c r="C49" s="7"/>
      <c r="D49" s="8"/>
      <c r="E49" s="8"/>
      <c r="F49" s="8"/>
      <c r="G49" s="8"/>
      <c r="H49" s="8"/>
      <c r="I49" s="8"/>
      <c r="J49" s="8"/>
      <c r="K49" s="9"/>
      <c r="L49" s="9"/>
      <c r="M49" s="7"/>
    </row>
    <row r="50" spans="1:13" ht="16.2" x14ac:dyDescent="0.3">
      <c r="A50" s="7"/>
      <c r="B50" s="44" t="s">
        <v>41</v>
      </c>
      <c r="C50" s="7"/>
      <c r="D50" s="8"/>
      <c r="E50" s="8"/>
      <c r="F50" s="8"/>
      <c r="G50" s="8"/>
      <c r="H50" s="8"/>
      <c r="I50" s="8"/>
      <c r="J50" s="8"/>
      <c r="K50" s="9"/>
      <c r="L50" s="9"/>
      <c r="M50" s="7"/>
    </row>
    <row r="51" spans="1:13" x14ac:dyDescent="0.3">
      <c r="A51" s="7"/>
      <c r="B51" s="42"/>
      <c r="C51" s="7"/>
      <c r="D51" s="8"/>
      <c r="E51" s="8"/>
      <c r="F51" s="8"/>
      <c r="G51" s="8"/>
      <c r="H51" s="8"/>
      <c r="I51" s="8"/>
      <c r="J51" s="8"/>
      <c r="K51" s="9"/>
      <c r="L51" s="9"/>
      <c r="M51" s="7"/>
    </row>
    <row r="52" spans="1:13" ht="15.6" x14ac:dyDescent="0.3">
      <c r="A52" s="7"/>
      <c r="B52" s="15" t="s">
        <v>34</v>
      </c>
      <c r="C52" s="7"/>
      <c r="D52" s="8"/>
      <c r="E52" s="8"/>
      <c r="F52" s="8"/>
      <c r="G52" s="8"/>
      <c r="H52" s="8"/>
      <c r="I52" s="8"/>
      <c r="J52" s="8"/>
      <c r="K52" s="9"/>
      <c r="L52" s="9"/>
      <c r="M52" s="7"/>
    </row>
    <row r="53" spans="1:13" ht="15.6" x14ac:dyDescent="0.3">
      <c r="A53" s="7"/>
      <c r="B53" s="16" t="s">
        <v>35</v>
      </c>
      <c r="C53" s="7"/>
      <c r="D53" s="8"/>
      <c r="E53" s="8"/>
      <c r="F53" s="8"/>
      <c r="G53" s="8"/>
      <c r="H53" s="8"/>
      <c r="I53" s="8"/>
      <c r="J53" s="8"/>
      <c r="K53" s="9"/>
      <c r="L53" s="9"/>
      <c r="M53" s="7"/>
    </row>
    <row r="54" spans="1:13" x14ac:dyDescent="0.3">
      <c r="A54" s="7"/>
      <c r="B54" s="7"/>
      <c r="C54" s="7"/>
      <c r="D54" s="8"/>
      <c r="E54" s="8"/>
      <c r="F54" s="8"/>
      <c r="G54" s="8"/>
      <c r="H54" s="8"/>
      <c r="I54" s="8"/>
      <c r="J54" s="8"/>
      <c r="K54" s="9"/>
      <c r="L54" s="9"/>
      <c r="M54" s="7"/>
    </row>
    <row r="55" spans="1:13" x14ac:dyDescent="0.3">
      <c r="A55" s="7"/>
      <c r="B55" s="45"/>
      <c r="C55" s="46"/>
      <c r="D55" s="47" t="s">
        <v>36</v>
      </c>
      <c r="E55" s="48"/>
      <c r="F55" s="48"/>
      <c r="G55" s="49"/>
      <c r="H55" s="50" t="s">
        <v>6</v>
      </c>
      <c r="I55" s="51"/>
      <c r="J55" s="51"/>
      <c r="K55" s="51"/>
      <c r="L55" s="51"/>
      <c r="M55" s="7"/>
    </row>
    <row r="56" spans="1:13" ht="28.8" thickBot="1" x14ac:dyDescent="0.35">
      <c r="A56" s="7"/>
      <c r="B56" s="3" t="s">
        <v>7</v>
      </c>
      <c r="C56" s="4" t="s">
        <v>8</v>
      </c>
      <c r="D56" s="52">
        <v>2012</v>
      </c>
      <c r="E56" s="53">
        <v>2013</v>
      </c>
      <c r="F56" s="53">
        <v>2014</v>
      </c>
      <c r="G56" s="54">
        <v>2015</v>
      </c>
      <c r="H56" s="55" t="s">
        <v>9</v>
      </c>
      <c r="I56" s="56" t="s">
        <v>10</v>
      </c>
      <c r="J56" s="56" t="s">
        <v>11</v>
      </c>
      <c r="K56" s="57" t="s">
        <v>12</v>
      </c>
      <c r="L56" s="58" t="s">
        <v>13</v>
      </c>
      <c r="M56" s="7"/>
    </row>
    <row r="57" spans="1:13" x14ac:dyDescent="0.3">
      <c r="A57" s="7"/>
      <c r="B57" s="29" t="s">
        <v>14</v>
      </c>
      <c r="C57" s="59" t="s">
        <v>15</v>
      </c>
      <c r="D57" s="31">
        <v>51.14</v>
      </c>
      <c r="E57" s="32">
        <v>54.44</v>
      </c>
      <c r="F57" s="32">
        <v>55.7</v>
      </c>
      <c r="G57" s="60">
        <v>53.25</v>
      </c>
      <c r="H57" s="31">
        <v>1.99</v>
      </c>
      <c r="I57" s="32">
        <v>0.26</v>
      </c>
      <c r="J57" s="32">
        <v>3.75</v>
      </c>
      <c r="K57" s="33">
        <v>2.3800000000000002E-2</v>
      </c>
      <c r="L57" s="5" t="s">
        <v>16</v>
      </c>
      <c r="M57" s="7"/>
    </row>
    <row r="58" spans="1:13" x14ac:dyDescent="0.3">
      <c r="A58" s="7"/>
      <c r="B58" s="34"/>
      <c r="C58" s="30" t="s">
        <v>17</v>
      </c>
      <c r="D58" s="31">
        <v>55.43</v>
      </c>
      <c r="E58" s="32">
        <v>55.43</v>
      </c>
      <c r="F58" s="32">
        <v>55.28</v>
      </c>
      <c r="G58" s="60">
        <v>56.48</v>
      </c>
      <c r="H58" s="31" t="s">
        <v>18</v>
      </c>
      <c r="I58" s="32" t="s">
        <v>18</v>
      </c>
      <c r="J58" s="32" t="s">
        <v>18</v>
      </c>
      <c r="K58" s="32" t="s">
        <v>18</v>
      </c>
      <c r="L58" s="33" t="s">
        <v>18</v>
      </c>
      <c r="M58" s="7"/>
    </row>
    <row r="59" spans="1:13" x14ac:dyDescent="0.3">
      <c r="A59" s="7"/>
      <c r="B59" s="34"/>
      <c r="C59" s="30" t="s">
        <v>19</v>
      </c>
      <c r="D59" s="31">
        <v>4.88</v>
      </c>
      <c r="E59" s="32">
        <v>5.73</v>
      </c>
      <c r="F59" s="32">
        <v>5.27</v>
      </c>
      <c r="G59" s="60">
        <v>5.51</v>
      </c>
      <c r="H59" s="31" t="s">
        <v>18</v>
      </c>
      <c r="I59" s="32" t="s">
        <v>18</v>
      </c>
      <c r="J59" s="32" t="s">
        <v>18</v>
      </c>
      <c r="K59" s="32" t="s">
        <v>18</v>
      </c>
      <c r="L59" s="33" t="s">
        <v>18</v>
      </c>
      <c r="M59" s="7"/>
    </row>
    <row r="60" spans="1:13" x14ac:dyDescent="0.3">
      <c r="A60" s="7"/>
      <c r="B60" s="34"/>
      <c r="C60" s="30" t="s">
        <v>20</v>
      </c>
      <c r="D60" s="31">
        <v>2.12</v>
      </c>
      <c r="E60" s="32">
        <v>3.02</v>
      </c>
      <c r="F60" s="32">
        <v>2.86</v>
      </c>
      <c r="G60" s="60">
        <v>2.95</v>
      </c>
      <c r="H60" s="31">
        <v>9</v>
      </c>
      <c r="I60" s="32">
        <v>3.48</v>
      </c>
      <c r="J60" s="32">
        <v>14.82</v>
      </c>
      <c r="K60" s="33">
        <v>1.1999999999999999E-3</v>
      </c>
      <c r="L60" s="35">
        <f>K60*4</f>
        <v>4.7999999999999996E-3</v>
      </c>
      <c r="M60" s="7"/>
    </row>
    <row r="61" spans="1:13" x14ac:dyDescent="0.3">
      <c r="A61" s="7"/>
      <c r="B61" s="34"/>
      <c r="C61" s="30" t="s">
        <v>21</v>
      </c>
      <c r="D61" s="31">
        <v>8.5</v>
      </c>
      <c r="E61" s="32">
        <v>11.9</v>
      </c>
      <c r="F61" s="32">
        <v>12.16</v>
      </c>
      <c r="G61" s="60">
        <v>12.63</v>
      </c>
      <c r="H61" s="31">
        <v>11.87</v>
      </c>
      <c r="I61" s="32">
        <v>9.17</v>
      </c>
      <c r="J61" s="32">
        <v>14.63</v>
      </c>
      <c r="K61" s="33">
        <v>0</v>
      </c>
      <c r="L61" s="35">
        <f>K61*4</f>
        <v>0</v>
      </c>
      <c r="M61" s="7"/>
    </row>
    <row r="62" spans="1:13" x14ac:dyDescent="0.3">
      <c r="A62" s="7"/>
      <c r="B62" s="34"/>
      <c r="C62" s="30" t="s">
        <v>22</v>
      </c>
      <c r="D62" s="31">
        <v>7.41</v>
      </c>
      <c r="E62" s="32">
        <v>7.91</v>
      </c>
      <c r="F62" s="32">
        <v>7.64</v>
      </c>
      <c r="G62" s="60">
        <v>7.99</v>
      </c>
      <c r="H62" s="31" t="s">
        <v>18</v>
      </c>
      <c r="I62" s="32" t="s">
        <v>18</v>
      </c>
      <c r="J62" s="32" t="s">
        <v>18</v>
      </c>
      <c r="K62" s="32" t="s">
        <v>18</v>
      </c>
      <c r="L62" s="33" t="s">
        <v>18</v>
      </c>
      <c r="M62" s="7"/>
    </row>
    <row r="63" spans="1:13" x14ac:dyDescent="0.3">
      <c r="A63" s="7"/>
      <c r="B63" s="34"/>
      <c r="C63" s="30" t="s">
        <v>23</v>
      </c>
      <c r="D63" s="31">
        <v>12.62</v>
      </c>
      <c r="E63" s="32">
        <v>12.75</v>
      </c>
      <c r="F63" s="32">
        <v>12.6</v>
      </c>
      <c r="G63" s="60">
        <v>12.57</v>
      </c>
      <c r="H63" s="31" t="s">
        <v>18</v>
      </c>
      <c r="I63" s="32" t="s">
        <v>18</v>
      </c>
      <c r="J63" s="32" t="s">
        <v>18</v>
      </c>
      <c r="K63" s="32" t="s">
        <v>18</v>
      </c>
      <c r="L63" s="33" t="s">
        <v>18</v>
      </c>
      <c r="M63" s="7"/>
    </row>
    <row r="64" spans="1:13" x14ac:dyDescent="0.3">
      <c r="A64" s="7"/>
      <c r="B64" s="34"/>
      <c r="C64" s="30" t="s">
        <v>24</v>
      </c>
      <c r="D64" s="31">
        <v>12.43</v>
      </c>
      <c r="E64" s="32">
        <v>23.82</v>
      </c>
      <c r="F64" s="32">
        <v>24.27</v>
      </c>
      <c r="G64" s="60">
        <v>24.24</v>
      </c>
      <c r="H64" s="31">
        <v>18.12</v>
      </c>
      <c r="I64" s="32">
        <v>16.170000000000002</v>
      </c>
      <c r="J64" s="32">
        <v>20.11</v>
      </c>
      <c r="K64" s="33">
        <v>0</v>
      </c>
      <c r="L64" s="35">
        <f>K64*4</f>
        <v>0</v>
      </c>
      <c r="M64" s="7"/>
    </row>
    <row r="65" spans="1:13" x14ac:dyDescent="0.3">
      <c r="A65" s="7"/>
      <c r="B65" s="34"/>
      <c r="C65" s="30" t="s">
        <v>25</v>
      </c>
      <c r="D65" s="31">
        <v>0.05</v>
      </c>
      <c r="E65" s="32">
        <v>0.14000000000000001</v>
      </c>
      <c r="F65" s="32">
        <v>0.04</v>
      </c>
      <c r="G65" s="60">
        <v>0.09</v>
      </c>
      <c r="H65" s="31" t="s">
        <v>18</v>
      </c>
      <c r="I65" s="32" t="s">
        <v>18</v>
      </c>
      <c r="J65" s="32" t="s">
        <v>18</v>
      </c>
      <c r="K65" s="32" t="s">
        <v>18</v>
      </c>
      <c r="L65" s="33" t="s">
        <v>18</v>
      </c>
      <c r="M65" s="7"/>
    </row>
    <row r="66" spans="1:13" x14ac:dyDescent="0.3">
      <c r="A66" s="7"/>
      <c r="B66" s="34"/>
      <c r="C66" s="30" t="s">
        <v>26</v>
      </c>
      <c r="D66" s="31">
        <v>5.31</v>
      </c>
      <c r="E66" s="32">
        <v>5.0599999999999996</v>
      </c>
      <c r="F66" s="32">
        <v>5.1100000000000003</v>
      </c>
      <c r="G66" s="60">
        <v>5.81</v>
      </c>
      <c r="H66" s="31" t="s">
        <v>18</v>
      </c>
      <c r="I66" s="32" t="s">
        <v>18</v>
      </c>
      <c r="J66" s="32" t="s">
        <v>18</v>
      </c>
      <c r="K66" s="32" t="s">
        <v>18</v>
      </c>
      <c r="L66" s="33" t="s">
        <v>18</v>
      </c>
      <c r="M66" s="7"/>
    </row>
    <row r="67" spans="1:13" x14ac:dyDescent="0.3">
      <c r="A67" s="7"/>
      <c r="B67" s="34"/>
      <c r="C67" s="30" t="s">
        <v>27</v>
      </c>
      <c r="D67" s="31">
        <v>0</v>
      </c>
      <c r="E67" s="32">
        <v>0.01</v>
      </c>
      <c r="F67" s="32">
        <v>0.01</v>
      </c>
      <c r="G67" s="60">
        <v>0.01</v>
      </c>
      <c r="H67" s="31" t="s">
        <v>18</v>
      </c>
      <c r="I67" s="32" t="s">
        <v>18</v>
      </c>
      <c r="J67" s="32" t="s">
        <v>18</v>
      </c>
      <c r="K67" s="32" t="s">
        <v>18</v>
      </c>
      <c r="L67" s="33" t="s">
        <v>18</v>
      </c>
      <c r="M67" s="7"/>
    </row>
    <row r="68" spans="1:13" x14ac:dyDescent="0.3">
      <c r="A68" s="7"/>
      <c r="B68" s="34"/>
      <c r="C68" s="30" t="s">
        <v>28</v>
      </c>
      <c r="D68" s="31">
        <v>3.16</v>
      </c>
      <c r="E68" s="32">
        <v>3.67</v>
      </c>
      <c r="F68" s="32">
        <v>3.31</v>
      </c>
      <c r="G68" s="60">
        <v>3.2</v>
      </c>
      <c r="H68" s="31" t="s">
        <v>18</v>
      </c>
      <c r="I68" s="32" t="s">
        <v>18</v>
      </c>
      <c r="J68" s="32" t="s">
        <v>18</v>
      </c>
      <c r="K68" s="32" t="s">
        <v>18</v>
      </c>
      <c r="L68" s="33" t="s">
        <v>18</v>
      </c>
      <c r="M68" s="7"/>
    </row>
    <row r="69" spans="1:13" x14ac:dyDescent="0.3">
      <c r="A69" s="7"/>
      <c r="B69" s="34"/>
      <c r="C69" s="30" t="s">
        <v>29</v>
      </c>
      <c r="D69" s="31">
        <v>28.74</v>
      </c>
      <c r="E69" s="32">
        <v>29.79</v>
      </c>
      <c r="F69" s="32">
        <v>29.62</v>
      </c>
      <c r="G69" s="60">
        <v>30.7</v>
      </c>
      <c r="H69" s="31" t="s">
        <v>18</v>
      </c>
      <c r="I69" s="32" t="s">
        <v>18</v>
      </c>
      <c r="J69" s="32" t="s">
        <v>18</v>
      </c>
      <c r="K69" s="32" t="s">
        <v>18</v>
      </c>
      <c r="L69" s="33" t="s">
        <v>18</v>
      </c>
      <c r="M69" s="7"/>
    </row>
    <row r="70" spans="1:13" x14ac:dyDescent="0.3">
      <c r="A70" s="7"/>
      <c r="B70" s="34"/>
      <c r="C70" s="30" t="s">
        <v>30</v>
      </c>
      <c r="D70" s="31">
        <v>34.89</v>
      </c>
      <c r="E70" s="32">
        <v>36.46</v>
      </c>
      <c r="F70" s="32">
        <v>35.61</v>
      </c>
      <c r="G70" s="60">
        <v>36.76</v>
      </c>
      <c r="H70" s="31" t="s">
        <v>18</v>
      </c>
      <c r="I70" s="32" t="s">
        <v>18</v>
      </c>
      <c r="J70" s="32" t="s">
        <v>18</v>
      </c>
      <c r="K70" s="32" t="s">
        <v>18</v>
      </c>
      <c r="L70" s="33" t="s">
        <v>18</v>
      </c>
      <c r="M70" s="7"/>
    </row>
    <row r="71" spans="1:13" x14ac:dyDescent="0.3">
      <c r="A71" s="7"/>
      <c r="B71" s="34"/>
      <c r="C71" s="30" t="s">
        <v>37</v>
      </c>
      <c r="D71" s="31">
        <v>2.38</v>
      </c>
      <c r="E71" s="32">
        <v>2.76</v>
      </c>
      <c r="F71" s="32">
        <v>2.38</v>
      </c>
      <c r="G71" s="60">
        <v>2.36</v>
      </c>
      <c r="H71" s="31">
        <v>-1.74</v>
      </c>
      <c r="I71" s="32">
        <v>-6.98</v>
      </c>
      <c r="J71" s="32">
        <v>3.79</v>
      </c>
      <c r="K71" s="33">
        <v>0.52980000000000005</v>
      </c>
      <c r="L71" s="5" t="s">
        <v>16</v>
      </c>
      <c r="M71" s="7"/>
    </row>
    <row r="72" spans="1:13" x14ac:dyDescent="0.3">
      <c r="A72" s="7"/>
      <c r="B72" s="34"/>
      <c r="C72" s="30" t="s">
        <v>38</v>
      </c>
      <c r="D72" s="31">
        <v>1.33</v>
      </c>
      <c r="E72" s="32">
        <v>1.51</v>
      </c>
      <c r="F72" s="32">
        <v>1.4</v>
      </c>
      <c r="G72" s="60">
        <v>1.24</v>
      </c>
      <c r="H72" s="31">
        <v>-2.62</v>
      </c>
      <c r="I72" s="32">
        <v>-9.56</v>
      </c>
      <c r="J72" s="32">
        <v>4.8600000000000003</v>
      </c>
      <c r="K72" s="33">
        <v>0.48220000000000002</v>
      </c>
      <c r="L72" s="5" t="s">
        <v>16</v>
      </c>
      <c r="M72" s="7"/>
    </row>
    <row r="73" spans="1:13" x14ac:dyDescent="0.3">
      <c r="A73" s="7"/>
      <c r="B73" s="34"/>
      <c r="C73" s="30" t="s">
        <v>39</v>
      </c>
      <c r="D73" s="31">
        <v>0.47</v>
      </c>
      <c r="E73" s="32">
        <v>1</v>
      </c>
      <c r="F73" s="32">
        <v>0.99</v>
      </c>
      <c r="G73" s="60">
        <v>0.83</v>
      </c>
      <c r="H73" s="31">
        <v>14.41</v>
      </c>
      <c r="I73" s="32">
        <v>3.92</v>
      </c>
      <c r="J73" s="32">
        <v>25.97</v>
      </c>
      <c r="K73" s="33">
        <v>6.1000000000000004E-3</v>
      </c>
      <c r="L73" s="35">
        <f>K73*4</f>
        <v>2.4400000000000002E-2</v>
      </c>
      <c r="M73" s="7"/>
    </row>
    <row r="74" spans="1:13" x14ac:dyDescent="0.3">
      <c r="A74" s="7"/>
      <c r="B74" s="36"/>
      <c r="C74" s="37" t="s">
        <v>40</v>
      </c>
      <c r="D74" s="38">
        <v>0.84</v>
      </c>
      <c r="E74" s="39">
        <v>1.59</v>
      </c>
      <c r="F74" s="39">
        <v>1.49</v>
      </c>
      <c r="G74" s="61">
        <v>1.26</v>
      </c>
      <c r="H74" s="38">
        <v>9.67</v>
      </c>
      <c r="I74" s="39">
        <v>1.62</v>
      </c>
      <c r="J74" s="39">
        <v>18.350000000000001</v>
      </c>
      <c r="K74" s="40">
        <v>1.7600000000000001E-2</v>
      </c>
      <c r="L74" s="6" t="s">
        <v>16</v>
      </c>
      <c r="M74" s="7"/>
    </row>
    <row r="75" spans="1:13" x14ac:dyDescent="0.3">
      <c r="A75" s="7"/>
      <c r="B75" s="41" t="s">
        <v>31</v>
      </c>
      <c r="C75" s="30" t="s">
        <v>19</v>
      </c>
      <c r="D75" s="31">
        <v>7.22</v>
      </c>
      <c r="E75" s="32">
        <v>5.9</v>
      </c>
      <c r="F75" s="32">
        <v>5.31</v>
      </c>
      <c r="G75" s="60">
        <v>8.98</v>
      </c>
      <c r="H75" s="31">
        <v>7.2</v>
      </c>
      <c r="I75" s="32">
        <v>-3.32</v>
      </c>
      <c r="J75" s="32">
        <v>18.87</v>
      </c>
      <c r="K75" s="33">
        <v>0.18709999999999999</v>
      </c>
      <c r="L75" s="5" t="s">
        <v>16</v>
      </c>
      <c r="M75" s="7"/>
    </row>
    <row r="76" spans="1:13" x14ac:dyDescent="0.3">
      <c r="A76" s="7"/>
      <c r="B76" s="34"/>
      <c r="C76" s="30" t="s">
        <v>20</v>
      </c>
      <c r="D76" s="31">
        <v>5.49</v>
      </c>
      <c r="E76" s="32">
        <v>5.0199999999999996</v>
      </c>
      <c r="F76" s="32">
        <v>4.83</v>
      </c>
      <c r="G76" s="60">
        <v>8.09</v>
      </c>
      <c r="H76" s="31">
        <v>14.09</v>
      </c>
      <c r="I76" s="32">
        <v>1.92</v>
      </c>
      <c r="J76" s="32">
        <v>27.73</v>
      </c>
      <c r="K76" s="33">
        <v>2.2100000000000002E-2</v>
      </c>
      <c r="L76" s="5" t="s">
        <v>16</v>
      </c>
      <c r="M76" s="7"/>
    </row>
    <row r="77" spans="1:13" x14ac:dyDescent="0.3">
      <c r="A77" s="7"/>
      <c r="B77" s="34"/>
      <c r="C77" s="30" t="s">
        <v>21</v>
      </c>
      <c r="D77" s="31">
        <v>11.38</v>
      </c>
      <c r="E77" s="32">
        <v>11.79</v>
      </c>
      <c r="F77" s="32">
        <v>13.25</v>
      </c>
      <c r="G77" s="60">
        <v>16.190000000000001</v>
      </c>
      <c r="H77" s="31">
        <v>12.94</v>
      </c>
      <c r="I77" s="32">
        <v>5.08</v>
      </c>
      <c r="J77" s="32">
        <v>21.39</v>
      </c>
      <c r="K77" s="33">
        <v>8.9999999999999998E-4</v>
      </c>
      <c r="L77" s="35">
        <f>K77*7</f>
        <v>6.3E-3</v>
      </c>
      <c r="M77" s="7"/>
    </row>
    <row r="78" spans="1:13" x14ac:dyDescent="0.3">
      <c r="A78" s="7"/>
      <c r="B78" s="34"/>
      <c r="C78" s="30" t="s">
        <v>22</v>
      </c>
      <c r="D78" s="31">
        <v>9.6999999999999993</v>
      </c>
      <c r="E78" s="32">
        <v>8.41</v>
      </c>
      <c r="F78" s="32">
        <v>7.46</v>
      </c>
      <c r="G78" s="60">
        <v>10.58</v>
      </c>
      <c r="H78" s="31" t="s">
        <v>18</v>
      </c>
      <c r="I78" s="32" t="s">
        <v>18</v>
      </c>
      <c r="J78" s="32" t="s">
        <v>18</v>
      </c>
      <c r="K78" s="32" t="s">
        <v>18</v>
      </c>
      <c r="L78" s="33" t="s">
        <v>18</v>
      </c>
      <c r="M78" s="7"/>
    </row>
    <row r="79" spans="1:13" x14ac:dyDescent="0.3">
      <c r="A79" s="7"/>
      <c r="B79" s="34"/>
      <c r="C79" s="30" t="s">
        <v>23</v>
      </c>
      <c r="D79" s="31">
        <v>8.5399999999999991</v>
      </c>
      <c r="E79" s="32">
        <v>5.57</v>
      </c>
      <c r="F79" s="32">
        <v>6.57</v>
      </c>
      <c r="G79" s="60">
        <v>7.7</v>
      </c>
      <c r="H79" s="31" t="s">
        <v>18</v>
      </c>
      <c r="I79" s="32" t="s">
        <v>18</v>
      </c>
      <c r="J79" s="32" t="s">
        <v>18</v>
      </c>
      <c r="K79" s="32" t="s">
        <v>18</v>
      </c>
      <c r="L79" s="33" t="s">
        <v>18</v>
      </c>
      <c r="M79" s="7"/>
    </row>
    <row r="80" spans="1:13" x14ac:dyDescent="0.3">
      <c r="A80" s="7"/>
      <c r="B80" s="34"/>
      <c r="C80" s="30" t="s">
        <v>24</v>
      </c>
      <c r="D80" s="31">
        <v>7.31</v>
      </c>
      <c r="E80" s="32">
        <v>14.08</v>
      </c>
      <c r="F80" s="32">
        <v>12.66</v>
      </c>
      <c r="G80" s="60">
        <v>16.78</v>
      </c>
      <c r="H80" s="31">
        <v>24.12</v>
      </c>
      <c r="I80" s="32">
        <v>15.2</v>
      </c>
      <c r="J80" s="32">
        <v>33.72</v>
      </c>
      <c r="K80" s="33">
        <v>0</v>
      </c>
      <c r="L80" s="35">
        <f>K80*7</f>
        <v>0</v>
      </c>
      <c r="M80" s="7"/>
    </row>
    <row r="81" spans="1:13" x14ac:dyDescent="0.3">
      <c r="A81" s="7"/>
      <c r="B81" s="34"/>
      <c r="C81" s="30" t="s">
        <v>25</v>
      </c>
      <c r="D81" s="31">
        <v>0.3</v>
      </c>
      <c r="E81" s="32">
        <v>0.11</v>
      </c>
      <c r="F81" s="32">
        <v>0.48</v>
      </c>
      <c r="G81" s="60">
        <v>0.49</v>
      </c>
      <c r="H81" s="31">
        <v>31.13</v>
      </c>
      <c r="I81" s="32">
        <v>-19.18</v>
      </c>
      <c r="J81" s="32">
        <v>112.74</v>
      </c>
      <c r="K81" s="33">
        <v>0.27239999999999998</v>
      </c>
      <c r="L81" s="5" t="s">
        <v>16</v>
      </c>
      <c r="M81" s="7"/>
    </row>
    <row r="82" spans="1:13" x14ac:dyDescent="0.3">
      <c r="A82" s="7"/>
      <c r="B82" s="34"/>
      <c r="C82" s="30" t="s">
        <v>26</v>
      </c>
      <c r="D82" s="31">
        <v>7.22</v>
      </c>
      <c r="E82" s="32">
        <v>5.79</v>
      </c>
      <c r="F82" s="32">
        <v>5.12</v>
      </c>
      <c r="G82" s="60">
        <v>8.69</v>
      </c>
      <c r="H82" s="31">
        <v>5.79</v>
      </c>
      <c r="I82" s="32">
        <v>-4.7</v>
      </c>
      <c r="J82" s="32">
        <v>17.440000000000001</v>
      </c>
      <c r="K82" s="33">
        <v>0.29089999999999999</v>
      </c>
      <c r="L82" s="5" t="s">
        <v>16</v>
      </c>
      <c r="M82" s="7"/>
    </row>
    <row r="83" spans="1:13" x14ac:dyDescent="0.3">
      <c r="A83" s="7"/>
      <c r="B83" s="34"/>
      <c r="C83" s="30" t="s">
        <v>27</v>
      </c>
      <c r="D83" s="31">
        <v>0</v>
      </c>
      <c r="E83" s="32">
        <v>0</v>
      </c>
      <c r="F83" s="32">
        <v>0</v>
      </c>
      <c r="G83" s="60">
        <v>0.2</v>
      </c>
      <c r="H83" s="31" t="s">
        <v>18</v>
      </c>
      <c r="I83" s="32" t="s">
        <v>18</v>
      </c>
      <c r="J83" s="32" t="s">
        <v>18</v>
      </c>
      <c r="K83" s="32" t="s">
        <v>18</v>
      </c>
      <c r="L83" s="33" t="s">
        <v>18</v>
      </c>
      <c r="M83" s="7"/>
    </row>
    <row r="84" spans="1:13" x14ac:dyDescent="0.3">
      <c r="A84" s="7"/>
      <c r="B84" s="34"/>
      <c r="C84" s="30" t="s">
        <v>28</v>
      </c>
      <c r="D84" s="31">
        <v>30.43</v>
      </c>
      <c r="E84" s="32">
        <v>26.6</v>
      </c>
      <c r="F84" s="32">
        <v>32.57</v>
      </c>
      <c r="G84" s="60">
        <v>24.61</v>
      </c>
      <c r="H84" s="31">
        <v>-3.96</v>
      </c>
      <c r="I84" s="32">
        <v>-8.34</v>
      </c>
      <c r="J84" s="32">
        <v>0.62</v>
      </c>
      <c r="K84" s="33">
        <v>8.8999999999999996E-2</v>
      </c>
      <c r="L84" s="5" t="s">
        <v>16</v>
      </c>
      <c r="M84" s="7"/>
    </row>
    <row r="85" spans="1:13" x14ac:dyDescent="0.3">
      <c r="A85" s="7"/>
      <c r="B85" s="34"/>
      <c r="C85" s="30" t="s">
        <v>29</v>
      </c>
      <c r="D85" s="31">
        <v>21.8</v>
      </c>
      <c r="E85" s="32">
        <v>17.920000000000002</v>
      </c>
      <c r="F85" s="32">
        <v>19.57</v>
      </c>
      <c r="G85" s="60">
        <v>22.23</v>
      </c>
      <c r="H85" s="31" t="s">
        <v>18</v>
      </c>
      <c r="I85" s="32" t="s">
        <v>18</v>
      </c>
      <c r="J85" s="32" t="s">
        <v>18</v>
      </c>
      <c r="K85" s="32" t="s">
        <v>18</v>
      </c>
      <c r="L85" s="33" t="s">
        <v>18</v>
      </c>
      <c r="M85" s="7"/>
    </row>
    <row r="86" spans="1:13" x14ac:dyDescent="0.3">
      <c r="A86" s="7"/>
      <c r="B86" s="34"/>
      <c r="C86" s="30" t="s">
        <v>30</v>
      </c>
      <c r="D86" s="31">
        <v>28.63</v>
      </c>
      <c r="E86" s="32">
        <v>28.93</v>
      </c>
      <c r="F86" s="32">
        <v>27.34</v>
      </c>
      <c r="G86" s="60">
        <v>30.5</v>
      </c>
      <c r="H86" s="31" t="s">
        <v>18</v>
      </c>
      <c r="I86" s="32" t="s">
        <v>18</v>
      </c>
      <c r="J86" s="32" t="s">
        <v>18</v>
      </c>
      <c r="K86" s="32" t="s">
        <v>18</v>
      </c>
      <c r="L86" s="33" t="s">
        <v>18</v>
      </c>
      <c r="M86" s="7"/>
    </row>
    <row r="87" spans="1:13" x14ac:dyDescent="0.3">
      <c r="A87" s="7"/>
      <c r="B87" s="7"/>
      <c r="C87" s="7"/>
      <c r="D87" s="7"/>
      <c r="E87" s="8"/>
      <c r="F87" s="8"/>
      <c r="G87" s="8"/>
      <c r="H87" s="8"/>
      <c r="I87" s="8"/>
      <c r="J87" s="8"/>
      <c r="K87" s="8"/>
      <c r="L87" s="9"/>
      <c r="M87" s="9"/>
    </row>
    <row r="88" spans="1:13" x14ac:dyDescent="0.3">
      <c r="A88" s="7"/>
      <c r="B88" s="42" t="s">
        <v>32</v>
      </c>
      <c r="C88" s="7"/>
      <c r="D88" s="7"/>
      <c r="E88" s="8"/>
      <c r="F88" s="8"/>
      <c r="G88" s="8"/>
      <c r="H88" s="8"/>
      <c r="I88" s="8"/>
      <c r="J88" s="8"/>
      <c r="K88" s="8"/>
      <c r="L88" s="9"/>
      <c r="M88" s="9"/>
    </row>
    <row r="89" spans="1:13" x14ac:dyDescent="0.3">
      <c r="A89" s="7"/>
      <c r="B89" s="42"/>
      <c r="C89" s="7"/>
      <c r="D89" s="7"/>
      <c r="E89" s="8"/>
      <c r="F89" s="8"/>
      <c r="G89" s="8"/>
      <c r="H89" s="8"/>
      <c r="I89" s="8"/>
      <c r="J89" s="8"/>
      <c r="K89" s="8"/>
      <c r="L89" s="9"/>
      <c r="M89" s="9"/>
    </row>
    <row r="90" spans="1:13" x14ac:dyDescent="0.3">
      <c r="A90" s="7"/>
      <c r="B90" s="43" t="s">
        <v>33</v>
      </c>
      <c r="C90" s="7"/>
      <c r="D90" s="7"/>
      <c r="E90" s="8"/>
      <c r="F90" s="8"/>
      <c r="G90" s="8"/>
      <c r="H90" s="8"/>
      <c r="I90" s="8"/>
      <c r="J90" s="8"/>
      <c r="K90" s="8"/>
      <c r="L90" s="9"/>
      <c r="M90" s="9"/>
    </row>
    <row r="91" spans="1:13" ht="16.2" x14ac:dyDescent="0.3">
      <c r="A91" s="7"/>
      <c r="B91" s="44" t="s">
        <v>41</v>
      </c>
      <c r="C91" s="7"/>
      <c r="D91" s="7"/>
      <c r="E91" s="8"/>
      <c r="F91" s="8"/>
      <c r="G91" s="8"/>
      <c r="H91" s="8"/>
      <c r="I91" s="8"/>
      <c r="J91" s="8"/>
      <c r="K91" s="8"/>
      <c r="L91" s="9"/>
      <c r="M91" s="9"/>
    </row>
    <row r="92" spans="1:13" x14ac:dyDescent="0.3">
      <c r="A92" s="7"/>
      <c r="B92" s="7"/>
      <c r="C92" s="7"/>
      <c r="D92" s="7"/>
      <c r="E92" s="8"/>
      <c r="F92" s="8"/>
      <c r="G92" s="8"/>
      <c r="H92" s="8"/>
      <c r="I92" s="8"/>
      <c r="J92" s="8"/>
      <c r="K92" s="8"/>
      <c r="L92" s="9"/>
      <c r="M92" s="9"/>
    </row>
  </sheetData>
  <mergeCells count="8">
    <mergeCell ref="B57:B74"/>
    <mergeCell ref="B75:B86"/>
    <mergeCell ref="D18:G18"/>
    <mergeCell ref="H18:L18"/>
    <mergeCell ref="B20:B33"/>
    <mergeCell ref="B34:B45"/>
    <mergeCell ref="D55:G55"/>
    <mergeCell ref="H55:L55"/>
  </mergeCells>
  <conditionalFormatting sqref="K56:L56">
    <cfRule type="cellIs" dxfId="5" priority="1" operator="lessThan">
      <formula>#REF!</formula>
    </cfRule>
  </conditionalFormatting>
  <conditionalFormatting sqref="K19:L19">
    <cfRule type="cellIs" dxfId="3" priority="2" operator="lessThan">
      <formula>$F$60</formula>
    </cfRule>
  </conditionalFormatting>
  <conditionalFormatting sqref="K19">
    <cfRule type="cellIs" dxfId="1" priority="3" operator="lessThan">
      <formula>$F$63</formula>
    </cfRule>
  </conditionalFormatting>
  <hyperlinks>
    <hyperlink ref="B9" location="Introduction!A1" display="Back to Introductio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Cliodna McNulty</dc:creator>
  <cp:lastModifiedBy>Cliodna McNulty</cp:lastModifiedBy>
  <dcterms:created xsi:type="dcterms:W3CDTF">2016-11-24T18:48:44Z</dcterms:created>
  <dcterms:modified xsi:type="dcterms:W3CDTF">2016-11-24T18:51:23Z</dcterms:modified>
</cp:coreProperties>
</file>